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0535BFF1-1334-44DB-BC40-89DF6521B95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<sst xmlns="http://schemas.openxmlformats.org/spreadsheetml/2006/main" count="7" uniqueCount="7">
  <si>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</si>
  <si>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</si>
  <si>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</si>
  <si>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U13</t>
  </si>
  <si>
    <t>Sojka Patryk</t>
  </si>
  <si>
    <t>Gogolin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</si>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</sst>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4. ročník „O ZLATÉ JABLKO “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Jablunkov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27.1.2024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U13 57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Sojka Patryk</v>
      </c>
      <c r="C10" s="121" t="str">
        <f>IF('Tabulka kvalifikace'!A7="","",'Tabulka kvalifikace'!B7)</f>
        <v>Gogolin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4. ročník „O ZLATÉ JABLKO “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27.1.2024 </v>
      </c>
      <c r="E4" s="47" t="str">
        <f>CONCATENATE([1]List1!$A$5)</f>
        <v>Hmotnost:</v>
      </c>
      <c r="F4" s="126" t="str">
        <f>IF(Z23=1,(CONCATENATE(AA6," ",L4," kg")),T27)</f>
        <v>U13 57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57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U13</v>
      </c>
      <c r="C6" s="54">
        <f>'[3]Rozdělení do hmotností'!$C$69</f>
        <v>0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U13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57</v>
      </c>
      <c r="D7" s="113" t="s">
        <v>4</v>
      </c>
      <c r="E7" s="114" t="s">
        <v>5</v>
      </c>
      <c r="F7" s="115">
        <v>2012</v>
      </c>
      <c r="G7" s="116">
        <v>157</v>
      </c>
      <c r="H7" s="117">
        <v>57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U15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>x</v>
      </c>
      <c r="U11" s="29">
        <f>IF(L11="x",20,"")</f>
        <v>20</v>
      </c>
      <c r="V11" s="29">
        <f t="shared" si="1"/>
        <v>1</v>
      </c>
      <c r="Z11" s="1">
        <f t="shared" si="2"/>
        <v>1</v>
      </c>
      <c r="AA11" t="str">
        <f t="shared" si="3"/>
        <v>mladší žáci</v>
      </c>
      <c r="AB11" s="31" t="str">
        <f>[1]List1!$A$110</f>
        <v>U13</v>
      </c>
      <c r="AC11" t="str">
        <f t="shared" si="4"/>
        <v>U13</v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WU15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Jablunkov,  27.1.2024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4. ročník „O ZLATÉ JABLKO “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Jablunkov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27.1.2024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U13 57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Sojka Patryk</v>
      </c>
      <c r="B7" s="146" t="str">
        <f>IF('Vážní listina'!D7="","",'Vážní listina'!E7)</f>
        <v>Gogolin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2024-01-27T15:52:49Z</cp:lastPrinted>
  <dcterms:created xsi:type="dcterms:W3CDTF">2002-01-25T08:02:23Z</dcterms:created>
  <dcterms:modified xsi:type="dcterms:W3CDTF">2024-01-28T13:55:26Z</dcterms:modified>
</cp:coreProperties>
</file>